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danik.sharepoint.com/sites/kyskhub/Shared Documents/31_ESF_KUM/Tegevuskavad ja eelarved ja makseprognoosid/2027/"/>
    </mc:Choice>
  </mc:AlternateContent>
  <xr:revisionPtr revIDLastSave="15" documentId="11_CF736090D522F198FBB2F40AA27AD279C2C73FE8" xr6:coauthVersionLast="47" xr6:coauthVersionMax="47" xr10:uidLastSave="{C46A59E8-05D5-41A7-AADF-7A89D75DE32C}"/>
  <bookViews>
    <workbookView xWindow="1515" yWindow="1515" windowWidth="28800" windowHeight="152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8" i="1" l="1"/>
  <c r="G13" i="1" s="1"/>
  <c r="F18" i="1"/>
  <c r="E18" i="1"/>
  <c r="H17" i="1"/>
  <c r="H16" i="1"/>
  <c r="H15" i="1"/>
  <c r="G14" i="1"/>
  <c r="F14" i="1"/>
  <c r="F13" i="1" s="1"/>
  <c r="E14" i="1"/>
  <c r="E13" i="1" s="1"/>
  <c r="D14" i="1"/>
  <c r="D18" i="1" s="1"/>
  <c r="C14" i="1"/>
  <c r="C18" i="1" s="1"/>
  <c r="C13" i="1" s="1"/>
  <c r="B14" i="1"/>
  <c r="B18" i="1" s="1"/>
  <c r="B13" i="1" l="1"/>
  <c r="H14" i="1"/>
  <c r="H18" i="1" s="1"/>
  <c r="D13" i="1"/>
  <c r="H13" i="1" l="1"/>
</calcChain>
</file>

<file path=xl/sharedStrings.xml><?xml version="1.0" encoding="utf-8"?>
<sst xmlns="http://schemas.openxmlformats.org/spreadsheetml/2006/main" count="23" uniqueCount="17">
  <si>
    <t>Lisa 3</t>
  </si>
  <si>
    <t>Partneri eelarve vorm</t>
  </si>
  <si>
    <t>Toetatava tegevuse "Lõimumist edendavate kogukondlike tegevuste toetamine" eelarve</t>
  </si>
  <si>
    <t xml:space="preserve">Partner: </t>
  </si>
  <si>
    <t>SA KÜSK</t>
  </si>
  <si>
    <t>Partnerlusleping nr</t>
  </si>
  <si>
    <t>13-1/38-1</t>
  </si>
  <si>
    <t>Tegevuskava periood:</t>
  </si>
  <si>
    <t>2024-2029</t>
  </si>
  <si>
    <t>Abikõlblik kulu (EUR)</t>
  </si>
  <si>
    <t>Toetatava tegevuse kulud</t>
  </si>
  <si>
    <t>I  Otsesed kulud</t>
  </si>
  <si>
    <t>Otsesed personalikulud</t>
  </si>
  <si>
    <t>Personali lähetus-, koolitus- ja tervisekontrolli kulud</t>
  </si>
  <si>
    <t>Vabaühenduste pädevuse ja võimekuse suurendamine sihtrühma kaasamiseks, sealhulgas koolitused, seminarid, töötoad, kogemuskohtumised  (partner KÜSK)</t>
  </si>
  <si>
    <t>II Kaudsed kulud (7% tegevuskuludest)</t>
  </si>
  <si>
    <t>Eelarve kokku 2024-2029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</si>
</sst>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Arial"/>
      <family val="2"/>
    </font>
    <font>
      <sz val="12"/>
      <color rgb="FF000000"/>
      <name val="Times New Roman"/>
      <family val="1"/>
      <charset val="186"/>
    </font>
    <font>
      <b/>
      <sz val="12"/>
      <color rgb="FF000000"/>
      <name val="WordVisi_MSFontService"/>
      <charset val="186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7F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5FB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/>
    <xf numFmtId="4" fontId="2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10" fillId="0" borderId="1" xfId="0" applyFont="1" applyBorder="1"/>
    <xf numFmtId="4" fontId="11" fillId="0" borderId="3" xfId="0" applyNumberFormat="1" applyFont="1" applyBorder="1" applyAlignment="1">
      <alignment horizontal="right" vertical="center"/>
    </xf>
    <xf numFmtId="4" fontId="12" fillId="4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11" fillId="5" borderId="4" xfId="0" applyNumberFormat="1" applyFont="1" applyFill="1" applyBorder="1" applyAlignment="1">
      <alignment vertical="center"/>
    </xf>
    <xf numFmtId="4" fontId="12" fillId="0" borderId="1" xfId="0" applyNumberFormat="1" applyFont="1" applyBorder="1" applyAlignment="1">
      <alignment horizontal="center"/>
    </xf>
    <xf numFmtId="0" fontId="11" fillId="5" borderId="5" xfId="0" applyFont="1" applyFill="1" applyBorder="1" applyAlignment="1">
      <alignment horizontal="left" wrapText="1"/>
    </xf>
    <xf numFmtId="3" fontId="13" fillId="0" borderId="0" xfId="0" applyNumberFormat="1" applyFont="1"/>
    <xf numFmtId="0" fontId="6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/>
    <xf numFmtId="4" fontId="1" fillId="2" borderId="1" xfId="0" applyNumberFormat="1" applyFont="1" applyFill="1" applyBorder="1"/>
    <xf numFmtId="0" fontId="2" fillId="7" borderId="1" xfId="0" applyFont="1" applyFill="1" applyBorder="1"/>
  </cellXfs>
  <cellStyles count="1">
    <cellStyle name="Normaallaa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1609725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3536E0-3F8C-4C2D-B047-6755266A3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972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topLeftCell="A5" workbookViewId="0">
      <selection activeCell="N15" sqref="N15"/>
    </sheetView>
  </sheetViews>
  <sheetFormatPr defaultRowHeight="15"/>
  <cols>
    <col min="1" max="1" width="51.28515625" customWidth="1"/>
    <col min="2" max="2" width="10.7109375" bestFit="1" customWidth="1"/>
    <col min="3" max="4" width="10.28515625" bestFit="1" customWidth="1"/>
    <col min="5" max="6" width="11.42578125" bestFit="1" customWidth="1"/>
    <col min="7" max="7" width="21.28515625" bestFit="1" customWidth="1"/>
    <col min="8" max="8" width="11.42578125" bestFit="1" customWidth="1"/>
  </cols>
  <sheetData>
    <row r="1" spans="1:8" ht="15.75">
      <c r="A1" s="1"/>
      <c r="B1" s="1"/>
      <c r="C1" s="1"/>
      <c r="D1" s="1"/>
      <c r="E1" s="1"/>
      <c r="F1" s="1"/>
      <c r="G1" s="2" t="s">
        <v>0</v>
      </c>
      <c r="H1" s="1"/>
    </row>
    <row r="2" spans="1:8" ht="15.75">
      <c r="A2" s="1"/>
      <c r="B2" s="1"/>
      <c r="C2" s="1"/>
      <c r="D2" s="1"/>
      <c r="E2" s="1"/>
      <c r="F2" s="1"/>
      <c r="G2" s="1" t="s">
        <v>1</v>
      </c>
      <c r="H2" s="1"/>
    </row>
    <row r="3" spans="1:8" ht="15.75">
      <c r="A3" s="1"/>
      <c r="B3" s="1"/>
      <c r="C3" s="1"/>
      <c r="D3" s="1"/>
      <c r="E3" s="1"/>
      <c r="F3" s="1"/>
      <c r="G3" s="1"/>
      <c r="H3" s="1"/>
    </row>
    <row r="4" spans="1:8" ht="15.75">
      <c r="A4" s="1"/>
      <c r="B4" s="1"/>
      <c r="C4" s="1"/>
      <c r="D4" s="1"/>
      <c r="E4" s="1"/>
      <c r="F4" s="1"/>
      <c r="G4" s="1"/>
      <c r="H4" s="1"/>
    </row>
    <row r="5" spans="1:8" ht="15.75">
      <c r="A5" s="2"/>
      <c r="B5" s="2"/>
      <c r="C5" s="2"/>
      <c r="D5" s="2"/>
      <c r="E5" s="2"/>
      <c r="F5" s="2"/>
      <c r="G5" s="2"/>
      <c r="H5" s="2"/>
    </row>
    <row r="6" spans="1:8" ht="15.75">
      <c r="A6" s="3" t="s">
        <v>2</v>
      </c>
      <c r="B6" s="4"/>
      <c r="C6" s="3"/>
      <c r="D6" s="4"/>
      <c r="E6" s="4"/>
      <c r="F6" s="5"/>
      <c r="G6" s="5"/>
      <c r="H6" s="5"/>
    </row>
    <row r="7" spans="1:8" ht="15.75">
      <c r="A7" s="1" t="s">
        <v>3</v>
      </c>
      <c r="B7" s="1" t="s">
        <v>4</v>
      </c>
      <c r="C7" s="1"/>
      <c r="D7" s="1"/>
      <c r="E7" s="1"/>
      <c r="F7" s="1"/>
      <c r="G7" s="1"/>
      <c r="H7" s="1"/>
    </row>
    <row r="8" spans="1:8" ht="15.75">
      <c r="A8" s="1" t="s">
        <v>5</v>
      </c>
      <c r="B8" s="6" t="s">
        <v>6</v>
      </c>
      <c r="C8" s="1"/>
      <c r="D8" s="1"/>
      <c r="E8" s="1"/>
      <c r="F8" s="1"/>
      <c r="G8" s="1"/>
      <c r="H8" s="1"/>
    </row>
    <row r="9" spans="1:8" ht="15.75">
      <c r="A9" s="1" t="s">
        <v>7</v>
      </c>
      <c r="B9" s="1">
        <v>2027</v>
      </c>
      <c r="C9" s="1"/>
      <c r="D9" s="1"/>
      <c r="E9" s="1"/>
      <c r="F9" s="1"/>
      <c r="G9" s="1"/>
      <c r="H9" s="1"/>
    </row>
    <row r="10" spans="1:8" ht="15.75">
      <c r="A10" s="1"/>
      <c r="B10" s="1"/>
      <c r="C10" s="1"/>
      <c r="D10" s="1"/>
      <c r="E10" s="1"/>
      <c r="F10" s="1"/>
      <c r="G10" s="1"/>
      <c r="H10" s="1"/>
    </row>
    <row r="11" spans="1:8" ht="15.75">
      <c r="A11" s="7"/>
      <c r="B11" s="8">
        <v>2024</v>
      </c>
      <c r="C11" s="8">
        <v>2025</v>
      </c>
      <c r="D11" s="8">
        <v>2026</v>
      </c>
      <c r="E11" s="9">
        <v>2027</v>
      </c>
      <c r="F11" s="8">
        <v>2028</v>
      </c>
      <c r="G11" s="8">
        <v>2029</v>
      </c>
      <c r="H11" s="8" t="s">
        <v>8</v>
      </c>
    </row>
    <row r="12" spans="1:8" ht="25.5">
      <c r="A12" s="10"/>
      <c r="B12" s="11" t="s">
        <v>9</v>
      </c>
      <c r="C12" s="11" t="s">
        <v>9</v>
      </c>
      <c r="D12" s="11" t="s">
        <v>9</v>
      </c>
      <c r="E12" s="12" t="s">
        <v>9</v>
      </c>
      <c r="F12" s="11" t="s">
        <v>9</v>
      </c>
      <c r="G12" s="11" t="s">
        <v>9</v>
      </c>
      <c r="H12" s="11" t="s">
        <v>9</v>
      </c>
    </row>
    <row r="13" spans="1:8" ht="15.75">
      <c r="A13" s="13" t="s">
        <v>10</v>
      </c>
      <c r="B13" s="14">
        <f t="shared" ref="B13:G13" si="0">B14+B18</f>
        <v>9071.3423000000003</v>
      </c>
      <c r="C13" s="14">
        <f t="shared" si="0"/>
        <v>74792.111900000004</v>
      </c>
      <c r="D13" s="15">
        <f t="shared" si="0"/>
        <v>78536.929999999993</v>
      </c>
      <c r="E13" s="16">
        <f t="shared" si="0"/>
        <v>138184.08000000002</v>
      </c>
      <c r="F13" s="14">
        <f t="shared" si="0"/>
        <v>111357.04000000001</v>
      </c>
      <c r="G13" s="14">
        <f t="shared" si="0"/>
        <v>123058.4958</v>
      </c>
      <c r="H13" s="14">
        <f>SUM(B13:G13)</f>
        <v>535000.00000000012</v>
      </c>
    </row>
    <row r="14" spans="1:8" ht="15.75">
      <c r="A14" s="13" t="s">
        <v>11</v>
      </c>
      <c r="B14" s="14">
        <f t="shared" ref="B14:G14" si="1">B15+B16+B17</f>
        <v>8477.89</v>
      </c>
      <c r="C14" s="14">
        <f t="shared" si="1"/>
        <v>69899.17</v>
      </c>
      <c r="D14" s="15">
        <f t="shared" si="1"/>
        <v>73399</v>
      </c>
      <c r="E14" s="16">
        <f t="shared" si="1"/>
        <v>129144</v>
      </c>
      <c r="F14" s="14">
        <f t="shared" si="1"/>
        <v>104072</v>
      </c>
      <c r="G14" s="14">
        <f t="shared" si="1"/>
        <v>115007.94</v>
      </c>
      <c r="H14" s="14">
        <f t="shared" ref="H14:H17" si="2">SUM(B14:G14)</f>
        <v>500000</v>
      </c>
    </row>
    <row r="15" spans="1:8" ht="15.75">
      <c r="A15" s="17" t="s">
        <v>12</v>
      </c>
      <c r="B15" s="18">
        <v>8477.89</v>
      </c>
      <c r="C15" s="18">
        <v>36124.71</v>
      </c>
      <c r="D15" s="19">
        <v>38535</v>
      </c>
      <c r="E15" s="20">
        <v>40140</v>
      </c>
      <c r="F15" s="21">
        <v>40140</v>
      </c>
      <c r="G15" s="21">
        <v>34478.129999999997</v>
      </c>
      <c r="H15" s="21">
        <f t="shared" si="2"/>
        <v>197895.73</v>
      </c>
    </row>
    <row r="16" spans="1:8" ht="15.75">
      <c r="A16" s="22" t="s">
        <v>13</v>
      </c>
      <c r="B16" s="21">
        <v>0</v>
      </c>
      <c r="C16" s="21">
        <v>1848.4</v>
      </c>
      <c r="D16" s="23">
        <v>2500</v>
      </c>
      <c r="E16" s="20">
        <v>2700</v>
      </c>
      <c r="F16" s="21">
        <v>2800</v>
      </c>
      <c r="G16" s="21">
        <v>2155.87</v>
      </c>
      <c r="H16" s="21">
        <f t="shared" si="2"/>
        <v>12004.27</v>
      </c>
    </row>
    <row r="17" spans="1:8" ht="39">
      <c r="A17" s="24" t="s">
        <v>14</v>
      </c>
      <c r="B17" s="21">
        <v>0</v>
      </c>
      <c r="C17" s="21">
        <v>31926.06</v>
      </c>
      <c r="D17" s="25">
        <v>32364</v>
      </c>
      <c r="E17" s="20">
        <v>86304</v>
      </c>
      <c r="F17" s="21">
        <v>61132</v>
      </c>
      <c r="G17" s="21">
        <v>78373.94</v>
      </c>
      <c r="H17" s="21">
        <f t="shared" si="2"/>
        <v>290100</v>
      </c>
    </row>
    <row r="18" spans="1:8" ht="15.75">
      <c r="A18" s="13" t="s">
        <v>15</v>
      </c>
      <c r="B18" s="14">
        <f>B14*0.07</f>
        <v>593.45230000000004</v>
      </c>
      <c r="C18" s="14">
        <f>C14*0.07</f>
        <v>4892.9419000000007</v>
      </c>
      <c r="D18" s="15">
        <f t="shared" ref="D18:H18" si="3">D14*0.07</f>
        <v>5137.93</v>
      </c>
      <c r="E18" s="16">
        <f t="shared" si="3"/>
        <v>9040.0800000000017</v>
      </c>
      <c r="F18" s="14">
        <f t="shared" si="3"/>
        <v>7285.0400000000009</v>
      </c>
      <c r="G18" s="14">
        <f t="shared" si="3"/>
        <v>8050.555800000001</v>
      </c>
      <c r="H18" s="14">
        <f t="shared" si="3"/>
        <v>35000</v>
      </c>
    </row>
    <row r="19" spans="1:8" ht="15.75">
      <c r="A19" s="26"/>
      <c r="B19" s="27"/>
      <c r="C19" s="27"/>
      <c r="D19" s="27"/>
      <c r="E19" s="28"/>
      <c r="F19" s="27"/>
      <c r="G19" s="27"/>
      <c r="H19" s="27"/>
    </row>
    <row r="20" spans="1:8" ht="15.75">
      <c r="A20" s="13" t="s">
        <v>16</v>
      </c>
      <c r="B20" s="29">
        <v>535000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14A35BE5CA0F42910A4EFEA253D3AE" ma:contentTypeVersion="14" ma:contentTypeDescription="Loo uus dokument" ma:contentTypeScope="" ma:versionID="5608e00907dd9913e065835fe5423350">
  <xsd:schema xmlns:xsd="http://www.w3.org/2001/XMLSchema" xmlns:xs="http://www.w3.org/2001/XMLSchema" xmlns:p="http://schemas.microsoft.com/office/2006/metadata/properties" xmlns:ns2="e7fb249a-b9b4-4437-8ec1-b4dea089e6b0" xmlns:ns3="194d161e-9feb-48d7-86ed-d7bb9ad5178d" targetNamespace="http://schemas.microsoft.com/office/2006/metadata/properties" ma:root="true" ma:fieldsID="20e57a20a109d2c99bf2e47ac935d49c" ns2:_="" ns3:_="">
    <xsd:import namespace="e7fb249a-b9b4-4437-8ec1-b4dea089e6b0"/>
    <xsd:import namespace="194d161e-9feb-48d7-86ed-d7bb9ad517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b249a-b9b4-4437-8ec1-b4dea089e6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Pildisildid" ma:readOnly="false" ma:fieldId="{5cf76f15-5ced-4ddc-b409-7134ff3c332f}" ma:taxonomyMulti="true" ma:sspId="4d36484f-8c2f-4416-860f-d7d6b59010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d161e-9feb-48d7-86ed-d7bb9ad517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dc44fb-4c81-4059-9cc5-499d6564fc98}" ma:internalName="TaxCatchAll" ma:showField="CatchAllData" ma:web="194d161e-9feb-48d7-86ed-d7bb9ad517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fb249a-b9b4-4437-8ec1-b4dea089e6b0">
      <Terms xmlns="http://schemas.microsoft.com/office/infopath/2007/PartnerControls"/>
    </lcf76f155ced4ddcb4097134ff3c332f>
    <TaxCatchAll xmlns="194d161e-9feb-48d7-86ed-d7bb9ad5178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F45939-ECB1-4C2D-8194-DF9236271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fb249a-b9b4-4437-8ec1-b4dea089e6b0"/>
    <ds:schemaRef ds:uri="194d161e-9feb-48d7-86ed-d7bb9ad517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49BF27-CCCF-4C69-8C68-9D1D2212AD1C}">
  <ds:schemaRefs>
    <ds:schemaRef ds:uri="http://schemas.microsoft.com/office/2006/metadata/properties"/>
    <ds:schemaRef ds:uri="http://schemas.microsoft.com/office/infopath/2007/PartnerControls"/>
    <ds:schemaRef ds:uri="e7fb249a-b9b4-4437-8ec1-b4dea089e6b0"/>
    <ds:schemaRef ds:uri="194d161e-9feb-48d7-86ed-d7bb9ad5178d"/>
  </ds:schemaRefs>
</ds:datastoreItem>
</file>

<file path=customXml/itemProps3.xml><?xml version="1.0" encoding="utf-8"?>
<ds:datastoreItem xmlns:ds="http://schemas.openxmlformats.org/officeDocument/2006/customXml" ds:itemID="{4E720A0B-0202-40FB-AC15-DDB9431AEF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Eva Seera - KÜSK</cp:lastModifiedBy>
  <cp:revision/>
  <dcterms:created xsi:type="dcterms:W3CDTF">2026-09-28T08:37:34Z</dcterms:created>
  <dcterms:modified xsi:type="dcterms:W3CDTF">2026-09-28T12:19:15Z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0x0101000214A35BE5CA0F42910A4EFEA253D3AE</vt:lpwstr>
  </property>
  <property fmtid="{D5CDD505-2E9C-101B-9397-08002B2CF9AE}" pid="3" name="MediaServiceImageTags">
    <vt:lpwstr/>
  </property>
</Properties>
</file>